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осень 2025-26 зима\"/>
    </mc:Choice>
  </mc:AlternateContent>
  <bookViews>
    <workbookView xWindow="360" yWindow="12" windowWidth="20616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A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J119" i="1" l="1"/>
  <c r="I176" i="1"/>
  <c r="I195" i="1"/>
  <c r="G195" i="1"/>
  <c r="J138" i="1"/>
  <c r="I138" i="1"/>
  <c r="H138" i="1"/>
  <c r="F195" i="1"/>
  <c r="F138" i="1"/>
  <c r="F157" i="1"/>
  <c r="G157" i="1"/>
  <c r="H157" i="1"/>
  <c r="I157" i="1"/>
  <c r="J157" i="1"/>
  <c r="H176" i="1"/>
  <c r="J176" i="1"/>
  <c r="F176" i="1"/>
  <c r="G176" i="1"/>
  <c r="H195" i="1"/>
  <c r="J195" i="1"/>
  <c r="G138" i="1"/>
  <c r="H119" i="1"/>
  <c r="I119" i="1"/>
  <c r="G119" i="1"/>
  <c r="F119" i="1"/>
  <c r="H100" i="1"/>
  <c r="J100" i="1"/>
  <c r="I100" i="1"/>
  <c r="G100" i="1"/>
  <c r="F100" i="1"/>
  <c r="J81" i="1"/>
  <c r="I81" i="1"/>
  <c r="H81" i="1"/>
  <c r="G81" i="1"/>
  <c r="F81" i="1"/>
  <c r="J62" i="1"/>
  <c r="I62" i="1"/>
  <c r="H62" i="1"/>
  <c r="G62" i="1"/>
  <c r="F62" i="1"/>
  <c r="J43" i="1"/>
  <c r="I43" i="1"/>
  <c r="H43" i="1"/>
  <c r="G43" i="1"/>
  <c r="F43" i="1"/>
  <c r="J24" i="1"/>
  <c r="I24" i="1"/>
  <c r="H24" i="1"/>
  <c r="G24" i="1"/>
  <c r="F24" i="1"/>
  <c r="J196" i="1" l="1"/>
  <c r="I196" i="1"/>
  <c r="H196" i="1"/>
  <c r="G196" i="1"/>
  <c r="F196" i="1"/>
</calcChain>
</file>

<file path=xl/sharedStrings.xml><?xml version="1.0" encoding="utf-8"?>
<sst xmlns="http://schemas.openxmlformats.org/spreadsheetml/2006/main" count="339" uniqueCount="127">
  <si>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</si>
  <si>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</si>
  <si>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</si>
  <si>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</si>
  <si>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</si>
  <si>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</si>
  <si>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</si>
  <si>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</si>
  <si>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</si>
  <si>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</si>
  <si>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</si>
  <si>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</si>
  <si>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</si>
  <si>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</si>
  <si>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</si>
  <si>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</si>
  <si>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</si>
  <si>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</si>
  <si>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</si>
  <si>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</si>
  <si>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</si>
  <si>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</si>
  <si>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</si>
  <si>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</si>
  <si>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</si>
  <si>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</si>
  <si>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</si>
  <si>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</si>
  <si>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</si>
  <si>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</si>
  <si>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</si>
  <si>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</si>
  <si>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</si>
  <si>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</si>
  <si>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</si>
  <si>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</si>
  <si>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</si>
  <si>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</si>
  <si>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МКОУ-Березовская СОШ</t>
  </si>
  <si>
    <t>Директор школы</t>
  </si>
  <si>
    <t>Тепляничева Л.В</t>
  </si>
  <si>
    <t>хлеб пшеничный</t>
  </si>
  <si>
    <t>пром</t>
  </si>
  <si>
    <t>Салат из капусты с овощами</t>
  </si>
  <si>
    <t>54-10з</t>
  </si>
  <si>
    <t>54-1с</t>
  </si>
  <si>
    <t>плов из отварной говядины</t>
  </si>
  <si>
    <t>54-11м</t>
  </si>
  <si>
    <t>хлеб ржаной</t>
  </si>
  <si>
    <t>суп гороховый</t>
  </si>
  <si>
    <t>54-25с</t>
  </si>
  <si>
    <t>Картофельное пюре</t>
  </si>
  <si>
    <t>54-11г</t>
  </si>
  <si>
    <t>Компот из кураги</t>
  </si>
  <si>
    <t>54-2хн</t>
  </si>
  <si>
    <t>Помидор в Нарезке</t>
  </si>
  <si>
    <t>54-3з</t>
  </si>
  <si>
    <t>Винегрет с растительным маслом</t>
  </si>
  <si>
    <t>54-16з</t>
  </si>
  <si>
    <t>Суп картофельный с рыбными консервами(горбуша)</t>
  </si>
  <si>
    <t>54-12с</t>
  </si>
  <si>
    <t>Курица тушеная с морковью</t>
  </si>
  <si>
    <t>54-25м</t>
  </si>
  <si>
    <t>Макароны отварные</t>
  </si>
  <si>
    <t>54-1г</t>
  </si>
  <si>
    <t>Компот из смеси сухофруктов</t>
  </si>
  <si>
    <t>54-1хн</t>
  </si>
  <si>
    <t>Салат из свеклы отварной</t>
  </si>
  <si>
    <t>54-13з</t>
  </si>
  <si>
    <t>Суп картофельный с макаронными изделиями</t>
  </si>
  <si>
    <t>54-24с</t>
  </si>
  <si>
    <t>Жаркое по - домашнему</t>
  </si>
  <si>
    <t>54-9м</t>
  </si>
  <si>
    <t>Борщ с капустой и картофелем</t>
  </si>
  <si>
    <t>54-22с</t>
  </si>
  <si>
    <t>Котлета из говядины</t>
  </si>
  <si>
    <t>54-4м</t>
  </si>
  <si>
    <t>Каша гречневая рассыпчатая</t>
  </si>
  <si>
    <t>54-4г</t>
  </si>
  <si>
    <t>Компот из свежих яблок</t>
  </si>
  <si>
    <t>54-32хн</t>
  </si>
  <si>
    <t>Суп картофельный с клецками</t>
  </si>
  <si>
    <t>54-6с</t>
  </si>
  <si>
    <t>Рыба запеченная в сметанном соусе(минтай)</t>
  </si>
  <si>
    <t>54-9р</t>
  </si>
  <si>
    <t>Рассольник домашний</t>
  </si>
  <si>
    <t>54-4с</t>
  </si>
  <si>
    <t>Плов с курицей</t>
  </si>
  <si>
    <t>54-12м</t>
  </si>
  <si>
    <t>Компот из чернослива</t>
  </si>
  <si>
    <t>54-3хн</t>
  </si>
  <si>
    <t>54-10с</t>
  </si>
  <si>
    <t>Гуляш из говядины</t>
  </si>
  <si>
    <t>54-2м</t>
  </si>
  <si>
    <t>Печень говяжья по-строгановски</t>
  </si>
  <si>
    <t>54-18м</t>
  </si>
  <si>
    <t>Салат картофельный с морковью и зеленым горошком</t>
  </si>
  <si>
    <t>54-34з</t>
  </si>
  <si>
    <t>Биточек из говядины</t>
  </si>
  <si>
    <t>54-6м</t>
  </si>
  <si>
    <t>огурец в нарезке</t>
  </si>
  <si>
    <t>54-2з</t>
  </si>
  <si>
    <t>Щи из свежей капусты со сметаной</t>
  </si>
  <si>
    <t>кисломолочное</t>
  </si>
  <si>
    <t>кондитерское</t>
  </si>
  <si>
    <t>яйцо</t>
  </si>
  <si>
    <t>булочное</t>
  </si>
  <si>
    <t>бутерброд</t>
  </si>
  <si>
    <t>Суп крестьянский с крупой (крупа рисовая)</t>
  </si>
  <si>
    <t>Тефтели из говядины с рисом</t>
  </si>
  <si>
    <t>54-16м</t>
  </si>
  <si>
    <t>соус</t>
  </si>
  <si>
    <t>Соус красный основной</t>
  </si>
  <si>
    <t>54-3с</t>
  </si>
  <si>
    <t>соус красный основной</t>
  </si>
  <si>
    <t>чай с лимоном и сахаром</t>
  </si>
  <si>
    <t>54-3гн</t>
  </si>
  <si>
    <t>чай с сахаром</t>
  </si>
  <si>
    <t>54-2гн</t>
  </si>
  <si>
    <t>какао с молоком</t>
  </si>
  <si>
    <t>54-21гн</t>
  </si>
  <si>
    <t>кофейный напиток</t>
  </si>
  <si>
    <t>54-23гн</t>
  </si>
  <si>
    <t>Салат из свежих помидоров и огурцов</t>
  </si>
  <si>
    <t>салат из свежих помидоров с перцем</t>
  </si>
  <si>
    <t>Салат из белокочанной капусты</t>
  </si>
  <si>
    <t>54-7з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</si>
</sst>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wrapText="1"/>
      <protection locked="0"/>
    </xf>
    <xf numFmtId="0" fontId="1" fillId="2" borderId="2" xfId="0" applyFont="1" applyFill="1" applyBorder="1" applyProtection="1"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6"/>
  <sheetViews>
    <sheetView tabSelected="1" workbookViewId="0">
      <pane xSplit="4" ySplit="5" topLeftCell="E114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1" ht="14.4" x14ac:dyDescent="0.3">
      <c r="A1" s="1" t="s">
        <v>7</v>
      </c>
      <c r="C1" s="56" t="s">
        <v>38</v>
      </c>
      <c r="D1" s="57"/>
      <c r="E1" s="57"/>
      <c r="F1" s="12" t="s">
        <v>16</v>
      </c>
      <c r="G1" s="2" t="s">
        <v>17</v>
      </c>
      <c r="H1" s="58" t="s">
        <v>39</v>
      </c>
      <c r="I1" s="58"/>
      <c r="J1" s="58"/>
      <c r="K1" s="58"/>
    </row>
    <row r="2" spans="1:11" ht="17.399999999999999" x14ac:dyDescent="0.25">
      <c r="A2" s="35" t="s">
        <v>6</v>
      </c>
      <c r="C2" s="2"/>
      <c r="G2" s="2" t="s">
        <v>18</v>
      </c>
      <c r="H2" s="58" t="s">
        <v>40</v>
      </c>
      <c r="I2" s="58"/>
      <c r="J2" s="58"/>
      <c r="K2" s="58"/>
    </row>
    <row r="3" spans="1:11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21</v>
      </c>
      <c r="I3" s="48">
        <v>1</v>
      </c>
      <c r="J3" s="49">
        <v>2026</v>
      </c>
      <c r="K3" s="50"/>
    </row>
    <row r="4" spans="1:11" ht="13.8" thickBot="1" x14ac:dyDescent="0.3">
      <c r="C4" s="2"/>
      <c r="D4" s="4"/>
      <c r="H4" s="47" t="s">
        <v>35</v>
      </c>
      <c r="I4" s="47" t="s">
        <v>36</v>
      </c>
      <c r="J4" s="47" t="s">
        <v>37</v>
      </c>
    </row>
    <row r="5" spans="1:11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</row>
    <row r="6" spans="1:11" ht="14.4" x14ac:dyDescent="0.3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</row>
    <row r="7" spans="1:11" ht="14.4" x14ac:dyDescent="0.3">
      <c r="A7" s="23"/>
      <c r="B7" s="15"/>
      <c r="C7" s="11"/>
      <c r="D7" s="52" t="s">
        <v>103</v>
      </c>
      <c r="E7" s="42"/>
      <c r="F7" s="43"/>
      <c r="G7" s="43"/>
      <c r="H7" s="43"/>
      <c r="I7" s="43"/>
      <c r="J7" s="43"/>
      <c r="K7" s="44"/>
    </row>
    <row r="8" spans="1:11" ht="14.4" x14ac:dyDescent="0.3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</row>
    <row r="9" spans="1:11" ht="14.4" x14ac:dyDescent="0.3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</row>
    <row r="10" spans="1:11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</row>
    <row r="11" spans="1:11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</row>
    <row r="12" spans="1:11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</row>
    <row r="13" spans="1:11" ht="14.4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</row>
    <row r="14" spans="1:11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43</v>
      </c>
      <c r="F14" s="43">
        <v>60</v>
      </c>
      <c r="G14" s="43">
        <v>1.7</v>
      </c>
      <c r="H14" s="43">
        <v>4</v>
      </c>
      <c r="I14" s="43">
        <v>1.7</v>
      </c>
      <c r="J14" s="43">
        <v>50</v>
      </c>
      <c r="K14" s="44" t="s">
        <v>44</v>
      </c>
    </row>
    <row r="15" spans="1:11" ht="14.4" x14ac:dyDescent="0.3">
      <c r="A15" s="23"/>
      <c r="B15" s="15"/>
      <c r="C15" s="11"/>
      <c r="D15" s="7" t="s">
        <v>27</v>
      </c>
      <c r="E15" s="42" t="s">
        <v>102</v>
      </c>
      <c r="F15" s="43">
        <v>200</v>
      </c>
      <c r="G15" s="43">
        <v>4.7</v>
      </c>
      <c r="H15" s="43">
        <v>5.6</v>
      </c>
      <c r="I15" s="43">
        <v>5.7</v>
      </c>
      <c r="J15" s="43">
        <v>92.2</v>
      </c>
      <c r="K15" s="44" t="s">
        <v>45</v>
      </c>
    </row>
    <row r="16" spans="1:11" ht="14.4" x14ac:dyDescent="0.3">
      <c r="A16" s="23"/>
      <c r="B16" s="15"/>
      <c r="C16" s="11"/>
      <c r="D16" s="7" t="s">
        <v>28</v>
      </c>
      <c r="E16" s="42" t="s">
        <v>46</v>
      </c>
      <c r="F16" s="43">
        <v>180</v>
      </c>
      <c r="G16" s="43">
        <v>13.8</v>
      </c>
      <c r="H16" s="43">
        <v>13.2</v>
      </c>
      <c r="I16" s="43">
        <v>34.700000000000003</v>
      </c>
      <c r="J16" s="43">
        <v>313.39999999999998</v>
      </c>
      <c r="K16" s="44" t="s">
        <v>47</v>
      </c>
    </row>
    <row r="17" spans="1:11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</row>
    <row r="18" spans="1:11" ht="14.4" x14ac:dyDescent="0.3">
      <c r="A18" s="23"/>
      <c r="B18" s="15"/>
      <c r="C18" s="11"/>
      <c r="D18" s="7" t="s">
        <v>30</v>
      </c>
      <c r="E18" s="42" t="s">
        <v>121</v>
      </c>
      <c r="F18" s="43">
        <v>200</v>
      </c>
      <c r="G18" s="43">
        <v>3.9</v>
      </c>
      <c r="H18" s="43">
        <v>2.9</v>
      </c>
      <c r="I18" s="43">
        <v>11.2</v>
      </c>
      <c r="J18" s="43">
        <v>86</v>
      </c>
      <c r="K18" s="44" t="s">
        <v>122</v>
      </c>
    </row>
    <row r="19" spans="1:11" ht="14.4" x14ac:dyDescent="0.3">
      <c r="A19" s="23"/>
      <c r="B19" s="15"/>
      <c r="C19" s="11"/>
      <c r="D19" s="7" t="s">
        <v>31</v>
      </c>
      <c r="E19" s="42" t="s">
        <v>41</v>
      </c>
      <c r="F19" s="43">
        <v>50</v>
      </c>
      <c r="G19" s="43">
        <v>3.8</v>
      </c>
      <c r="H19" s="43">
        <v>0.4</v>
      </c>
      <c r="I19" s="43">
        <v>24.6</v>
      </c>
      <c r="J19" s="43">
        <v>117.2</v>
      </c>
      <c r="K19" s="44" t="s">
        <v>42</v>
      </c>
    </row>
    <row r="20" spans="1:11" ht="14.4" x14ac:dyDescent="0.3">
      <c r="A20" s="23"/>
      <c r="B20" s="15"/>
      <c r="C20" s="11"/>
      <c r="D20" s="7" t="s">
        <v>32</v>
      </c>
      <c r="E20" s="42" t="s">
        <v>48</v>
      </c>
      <c r="F20" s="43">
        <v>48</v>
      </c>
      <c r="G20" s="43">
        <v>3.2</v>
      </c>
      <c r="H20" s="43">
        <v>0.6</v>
      </c>
      <c r="I20" s="43">
        <v>16</v>
      </c>
      <c r="J20" s="43">
        <v>82</v>
      </c>
      <c r="K20" s="44" t="s">
        <v>42</v>
      </c>
    </row>
    <row r="21" spans="1:11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</row>
    <row r="22" spans="1:11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</row>
    <row r="23" spans="1:11" ht="14.4" x14ac:dyDescent="0.3">
      <c r="A23" s="24"/>
      <c r="B23" s="17"/>
      <c r="C23" s="8"/>
      <c r="D23" s="18" t="s">
        <v>33</v>
      </c>
      <c r="E23" s="9"/>
      <c r="F23" s="19">
        <f>SUM(F14:F22)</f>
        <v>738</v>
      </c>
      <c r="G23" s="19">
        <f t="shared" ref="G23:J23" si="1">SUM(G14:G22)</f>
        <v>31.1</v>
      </c>
      <c r="H23" s="19">
        <f t="shared" si="1"/>
        <v>26.699999999999996</v>
      </c>
      <c r="I23" s="19">
        <f t="shared" si="1"/>
        <v>93.9</v>
      </c>
      <c r="J23" s="19">
        <f t="shared" si="1"/>
        <v>740.8</v>
      </c>
      <c r="K23" s="25"/>
    </row>
    <row r="24" spans="1:11" ht="15" thickBot="1" x14ac:dyDescent="0.3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738</v>
      </c>
      <c r="G24" s="32">
        <f t="shared" ref="G24:J24" si="2">G13+G23</f>
        <v>31.1</v>
      </c>
      <c r="H24" s="32">
        <f t="shared" si="2"/>
        <v>26.699999999999996</v>
      </c>
      <c r="I24" s="32">
        <f t="shared" si="2"/>
        <v>93.9</v>
      </c>
      <c r="J24" s="32">
        <f t="shared" si="2"/>
        <v>740.8</v>
      </c>
      <c r="K24" s="32"/>
    </row>
    <row r="25" spans="1:11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</row>
    <row r="26" spans="1:11" ht="14.4" x14ac:dyDescent="0.3">
      <c r="A26" s="14"/>
      <c r="B26" s="15"/>
      <c r="C26" s="11"/>
      <c r="D26" s="6" t="s">
        <v>103</v>
      </c>
      <c r="E26" s="42"/>
      <c r="F26" s="43"/>
      <c r="G26" s="43"/>
      <c r="H26" s="43"/>
      <c r="I26" s="43"/>
      <c r="J26" s="43"/>
      <c r="K26" s="44"/>
    </row>
    <row r="27" spans="1:11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</row>
    <row r="28" spans="1:11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</row>
    <row r="29" spans="1:11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</row>
    <row r="30" spans="1:11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</row>
    <row r="31" spans="1:11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</row>
    <row r="32" spans="1:11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3">SUM(G25:G31)</f>
        <v>0</v>
      </c>
      <c r="H32" s="19">
        <f t="shared" ref="H32" si="4">SUM(H25:H31)</f>
        <v>0</v>
      </c>
      <c r="I32" s="19">
        <f t="shared" ref="I32" si="5">SUM(I25:I31)</f>
        <v>0</v>
      </c>
      <c r="J32" s="19">
        <f t="shared" ref="J32" si="6">SUM(J25:J31)</f>
        <v>0</v>
      </c>
      <c r="K32" s="25"/>
    </row>
    <row r="33" spans="1:11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55</v>
      </c>
      <c r="F33" s="43">
        <v>60</v>
      </c>
      <c r="G33" s="43">
        <v>0.7</v>
      </c>
      <c r="H33" s="43">
        <v>0.1</v>
      </c>
      <c r="I33" s="43">
        <v>2.2999999999999998</v>
      </c>
      <c r="J33" s="43">
        <v>12.8</v>
      </c>
      <c r="K33" s="44" t="s">
        <v>56</v>
      </c>
    </row>
    <row r="34" spans="1:11" ht="14.4" x14ac:dyDescent="0.3">
      <c r="A34" s="14"/>
      <c r="B34" s="15"/>
      <c r="C34" s="11"/>
      <c r="D34" s="7" t="s">
        <v>27</v>
      </c>
      <c r="E34" s="42" t="s">
        <v>49</v>
      </c>
      <c r="F34" s="43">
        <v>200</v>
      </c>
      <c r="G34" s="43">
        <v>6.7</v>
      </c>
      <c r="H34" s="43">
        <v>4.5999999999999996</v>
      </c>
      <c r="I34" s="43">
        <v>16.3</v>
      </c>
      <c r="J34" s="43">
        <v>133.1</v>
      </c>
      <c r="K34" s="44" t="s">
        <v>50</v>
      </c>
    </row>
    <row r="35" spans="1:11" ht="14.4" x14ac:dyDescent="0.3">
      <c r="A35" s="14"/>
      <c r="B35" s="15"/>
      <c r="C35" s="11"/>
      <c r="D35" s="7" t="s">
        <v>28</v>
      </c>
      <c r="E35" s="42" t="s">
        <v>109</v>
      </c>
      <c r="F35" s="43">
        <v>90</v>
      </c>
      <c r="G35" s="43">
        <v>13</v>
      </c>
      <c r="H35" s="43">
        <v>13.2</v>
      </c>
      <c r="I35" s="43">
        <v>7.3</v>
      </c>
      <c r="J35" s="43">
        <v>199.7</v>
      </c>
      <c r="K35" s="44" t="s">
        <v>110</v>
      </c>
    </row>
    <row r="36" spans="1:11" ht="14.4" x14ac:dyDescent="0.3">
      <c r="A36" s="14"/>
      <c r="B36" s="15"/>
      <c r="C36" s="11"/>
      <c r="D36" s="7" t="s">
        <v>29</v>
      </c>
      <c r="E36" s="42" t="s">
        <v>51</v>
      </c>
      <c r="F36" s="43">
        <v>150</v>
      </c>
      <c r="G36" s="43">
        <v>3.1</v>
      </c>
      <c r="H36" s="43">
        <v>5.3</v>
      </c>
      <c r="I36" s="43">
        <v>19.8</v>
      </c>
      <c r="J36" s="43">
        <v>139.4</v>
      </c>
      <c r="K36" s="44" t="s">
        <v>52</v>
      </c>
    </row>
    <row r="37" spans="1:11" ht="14.4" x14ac:dyDescent="0.3">
      <c r="A37" s="14"/>
      <c r="B37" s="15"/>
      <c r="C37" s="11"/>
      <c r="D37" s="7" t="s">
        <v>30</v>
      </c>
      <c r="E37" s="42" t="s">
        <v>53</v>
      </c>
      <c r="F37" s="43">
        <v>200</v>
      </c>
      <c r="G37" s="43">
        <v>66.900000000000006</v>
      </c>
      <c r="H37" s="43">
        <v>1</v>
      </c>
      <c r="I37" s="43">
        <v>0.1</v>
      </c>
      <c r="J37" s="43">
        <v>15.6</v>
      </c>
      <c r="K37" s="44" t="s">
        <v>54</v>
      </c>
    </row>
    <row r="38" spans="1:11" ht="14.4" x14ac:dyDescent="0.3">
      <c r="A38" s="14"/>
      <c r="B38" s="15"/>
      <c r="C38" s="11"/>
      <c r="D38" s="7" t="s">
        <v>31</v>
      </c>
      <c r="E38" s="42" t="s">
        <v>41</v>
      </c>
      <c r="F38" s="43">
        <v>50</v>
      </c>
      <c r="G38" s="43">
        <v>3.8</v>
      </c>
      <c r="H38" s="43">
        <v>0.4</v>
      </c>
      <c r="I38" s="43">
        <v>24.6</v>
      </c>
      <c r="J38" s="43">
        <v>117.2</v>
      </c>
      <c r="K38" s="44" t="s">
        <v>42</v>
      </c>
    </row>
    <row r="39" spans="1:11" ht="14.4" x14ac:dyDescent="0.3">
      <c r="A39" s="14"/>
      <c r="B39" s="15"/>
      <c r="C39" s="11"/>
      <c r="D39" s="7" t="s">
        <v>32</v>
      </c>
      <c r="E39" s="42" t="s">
        <v>48</v>
      </c>
      <c r="F39" s="43">
        <v>48</v>
      </c>
      <c r="G39" s="43">
        <v>3.2</v>
      </c>
      <c r="H39" s="43">
        <v>0.6</v>
      </c>
      <c r="I39" s="43">
        <v>16</v>
      </c>
      <c r="J39" s="43">
        <v>82</v>
      </c>
      <c r="K39" s="44" t="s">
        <v>42</v>
      </c>
    </row>
    <row r="40" spans="1:11" ht="14.4" x14ac:dyDescent="0.3">
      <c r="A40" s="14"/>
      <c r="B40" s="15"/>
      <c r="C40" s="11"/>
      <c r="D40" s="6" t="s">
        <v>111</v>
      </c>
      <c r="E40" s="42" t="s">
        <v>112</v>
      </c>
      <c r="F40" s="43">
        <v>30</v>
      </c>
      <c r="G40" s="43">
        <v>1</v>
      </c>
      <c r="H40" s="43">
        <v>0.7</v>
      </c>
      <c r="I40" s="43">
        <v>2.7</v>
      </c>
      <c r="J40" s="43">
        <v>21.2</v>
      </c>
      <c r="K40" s="44" t="s">
        <v>113</v>
      </c>
    </row>
    <row r="41" spans="1:11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</row>
    <row r="42" spans="1:11" ht="14.4" x14ac:dyDescent="0.3">
      <c r="A42" s="16"/>
      <c r="B42" s="17"/>
      <c r="C42" s="8"/>
      <c r="D42" s="18" t="s">
        <v>33</v>
      </c>
      <c r="E42" s="9"/>
      <c r="F42" s="19">
        <f>SUM(F33:F41)</f>
        <v>828</v>
      </c>
      <c r="G42" s="19">
        <f t="shared" ref="G42" si="7">SUM(G33:G41)</f>
        <v>98.4</v>
      </c>
      <c r="H42" s="19">
        <f t="shared" ref="H42" si="8">SUM(H33:H41)</f>
        <v>25.9</v>
      </c>
      <c r="I42" s="19">
        <f t="shared" ref="I42" si="9">SUM(I33:I41)</f>
        <v>89.100000000000009</v>
      </c>
      <c r="J42" s="19">
        <f t="shared" ref="J42" si="10">SUM(J33:J41)</f>
        <v>721.00000000000011</v>
      </c>
      <c r="K42" s="25"/>
    </row>
    <row r="43" spans="1:11" ht="15.75" customHeight="1" thickBot="1" x14ac:dyDescent="0.3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828</v>
      </c>
      <c r="G43" s="32">
        <f t="shared" ref="G43" si="11">G32+G42</f>
        <v>98.4</v>
      </c>
      <c r="H43" s="32">
        <f t="shared" ref="H43" si="12">H32+H42</f>
        <v>25.9</v>
      </c>
      <c r="I43" s="32">
        <f t="shared" ref="I43" si="13">I32+I42</f>
        <v>89.100000000000009</v>
      </c>
      <c r="J43" s="32">
        <f t="shared" ref="J43" si="14">J32+J42</f>
        <v>721.00000000000011</v>
      </c>
      <c r="K43" s="32"/>
    </row>
    <row r="44" spans="1:11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</row>
    <row r="45" spans="1:11" ht="14.4" x14ac:dyDescent="0.3">
      <c r="A45" s="23"/>
      <c r="B45" s="15"/>
      <c r="C45" s="11"/>
      <c r="D45" s="6" t="s">
        <v>106</v>
      </c>
      <c r="E45" s="42"/>
      <c r="F45" s="43"/>
      <c r="G45" s="43"/>
      <c r="H45" s="43"/>
      <c r="I45" s="43"/>
      <c r="J45" s="43"/>
      <c r="K45" s="44"/>
    </row>
    <row r="46" spans="1:11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</row>
    <row r="47" spans="1:11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</row>
    <row r="48" spans="1:11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</row>
    <row r="49" spans="1:11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</row>
    <row r="50" spans="1:11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</row>
    <row r="51" spans="1:11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5">SUM(G44:G50)</f>
        <v>0</v>
      </c>
      <c r="H51" s="19">
        <f t="shared" ref="H51" si="16">SUM(H44:H50)</f>
        <v>0</v>
      </c>
      <c r="I51" s="19">
        <f t="shared" ref="I51" si="17">SUM(I44:I50)</f>
        <v>0</v>
      </c>
      <c r="J51" s="19">
        <f t="shared" ref="J51" si="18">SUM(J44:J50)</f>
        <v>0</v>
      </c>
      <c r="K51" s="25"/>
    </row>
    <row r="52" spans="1:11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100</v>
      </c>
      <c r="F52" s="43">
        <v>60</v>
      </c>
      <c r="G52" s="43">
        <v>0.5</v>
      </c>
      <c r="H52" s="43">
        <v>0.06</v>
      </c>
      <c r="I52" s="43">
        <v>1.5</v>
      </c>
      <c r="J52" s="43">
        <v>8.5</v>
      </c>
      <c r="K52" s="44" t="s">
        <v>101</v>
      </c>
    </row>
    <row r="53" spans="1:11" ht="14.4" x14ac:dyDescent="0.3">
      <c r="A53" s="23"/>
      <c r="B53" s="15"/>
      <c r="C53" s="11"/>
      <c r="D53" s="7" t="s">
        <v>27</v>
      </c>
      <c r="E53" s="42" t="s">
        <v>73</v>
      </c>
      <c r="F53" s="43">
        <v>200</v>
      </c>
      <c r="G53" s="43">
        <v>5.4</v>
      </c>
      <c r="H53" s="43">
        <v>4.3</v>
      </c>
      <c r="I53" s="43">
        <v>9.3000000000000007</v>
      </c>
      <c r="J53" s="43">
        <v>97.9</v>
      </c>
      <c r="K53" s="44" t="s">
        <v>74</v>
      </c>
    </row>
    <row r="54" spans="1:11" ht="14.4" x14ac:dyDescent="0.3">
      <c r="A54" s="23"/>
      <c r="B54" s="15"/>
      <c r="C54" s="11"/>
      <c r="D54" s="7" t="s">
        <v>28</v>
      </c>
      <c r="E54" s="42" t="s">
        <v>92</v>
      </c>
      <c r="F54" s="43">
        <v>100</v>
      </c>
      <c r="G54" s="43">
        <v>17</v>
      </c>
      <c r="H54" s="43">
        <v>16.5</v>
      </c>
      <c r="I54" s="43">
        <v>3.9</v>
      </c>
      <c r="J54" s="43">
        <v>232.1</v>
      </c>
      <c r="K54" s="44" t="s">
        <v>93</v>
      </c>
    </row>
    <row r="55" spans="1:11" ht="14.4" x14ac:dyDescent="0.3">
      <c r="A55" s="23"/>
      <c r="B55" s="15"/>
      <c r="C55" s="11"/>
      <c r="D55" s="7" t="s">
        <v>29</v>
      </c>
      <c r="E55" s="42" t="s">
        <v>77</v>
      </c>
      <c r="F55" s="43">
        <v>150</v>
      </c>
      <c r="G55" s="43">
        <v>11</v>
      </c>
      <c r="H55" s="43">
        <v>8.5</v>
      </c>
      <c r="I55" s="43">
        <v>47.9</v>
      </c>
      <c r="J55" s="43">
        <v>311.60000000000002</v>
      </c>
      <c r="K55" s="44" t="s">
        <v>78</v>
      </c>
    </row>
    <row r="56" spans="1:11" ht="14.4" x14ac:dyDescent="0.3">
      <c r="A56" s="23"/>
      <c r="B56" s="15"/>
      <c r="C56" s="11"/>
      <c r="D56" s="7" t="s">
        <v>30</v>
      </c>
      <c r="E56" s="42" t="s">
        <v>79</v>
      </c>
      <c r="F56" s="43">
        <v>200</v>
      </c>
      <c r="G56" s="43">
        <v>0.2</v>
      </c>
      <c r="H56" s="43">
        <v>0.1</v>
      </c>
      <c r="I56" s="43">
        <v>9.9</v>
      </c>
      <c r="J56" s="43">
        <v>41.6</v>
      </c>
      <c r="K56" s="44" t="s">
        <v>80</v>
      </c>
    </row>
    <row r="57" spans="1:11" ht="14.4" x14ac:dyDescent="0.3">
      <c r="A57" s="23"/>
      <c r="B57" s="15"/>
      <c r="C57" s="11"/>
      <c r="D57" s="7" t="s">
        <v>31</v>
      </c>
      <c r="E57" s="42" t="s">
        <v>41</v>
      </c>
      <c r="F57" s="43">
        <v>50</v>
      </c>
      <c r="G57" s="43">
        <v>3.8</v>
      </c>
      <c r="H57" s="43">
        <v>0.4</v>
      </c>
      <c r="I57" s="43">
        <v>24.6</v>
      </c>
      <c r="J57" s="43">
        <v>117.2</v>
      </c>
      <c r="K57" s="44" t="s">
        <v>42</v>
      </c>
    </row>
    <row r="58" spans="1:11" ht="14.4" x14ac:dyDescent="0.3">
      <c r="A58" s="23"/>
      <c r="B58" s="15"/>
      <c r="C58" s="11"/>
      <c r="D58" s="7" t="s">
        <v>32</v>
      </c>
      <c r="E58" s="42" t="s">
        <v>48</v>
      </c>
      <c r="F58" s="43">
        <v>48</v>
      </c>
      <c r="G58" s="43">
        <v>3.2</v>
      </c>
      <c r="H58" s="43">
        <v>0.6</v>
      </c>
      <c r="I58" s="43">
        <v>16</v>
      </c>
      <c r="J58" s="43">
        <v>82</v>
      </c>
      <c r="K58" s="44" t="s">
        <v>42</v>
      </c>
    </row>
    <row r="59" spans="1:11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</row>
    <row r="60" spans="1:11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</row>
    <row r="61" spans="1:11" ht="14.4" x14ac:dyDescent="0.3">
      <c r="A61" s="24"/>
      <c r="B61" s="17"/>
      <c r="C61" s="8"/>
      <c r="D61" s="18" t="s">
        <v>33</v>
      </c>
      <c r="E61" s="9"/>
      <c r="F61" s="19">
        <f>SUM(F52:F60)</f>
        <v>808</v>
      </c>
      <c r="G61" s="19">
        <f t="shared" ref="G61" si="19">SUM(G52:G60)</f>
        <v>41.1</v>
      </c>
      <c r="H61" s="19">
        <f t="shared" ref="H61" si="20">SUM(H52:H60)</f>
        <v>30.46</v>
      </c>
      <c r="I61" s="19">
        <f t="shared" ref="I61" si="21">SUM(I52:I60)</f>
        <v>113.1</v>
      </c>
      <c r="J61" s="19">
        <f t="shared" ref="J61" si="22">SUM(J52:J60)</f>
        <v>890.90000000000009</v>
      </c>
      <c r="K61" s="25"/>
    </row>
    <row r="62" spans="1:11" ht="15.75" customHeight="1" thickBot="1" x14ac:dyDescent="0.3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808</v>
      </c>
      <c r="G62" s="32">
        <f t="shared" ref="G62" si="23">G51+G61</f>
        <v>41.1</v>
      </c>
      <c r="H62" s="32">
        <f t="shared" ref="H62" si="24">H51+H61</f>
        <v>30.46</v>
      </c>
      <c r="I62" s="32">
        <f t="shared" ref="I62" si="25">I51+I61</f>
        <v>113.1</v>
      </c>
      <c r="J62" s="32">
        <f t="shared" ref="J62" si="26">J51+J61</f>
        <v>890.90000000000009</v>
      </c>
      <c r="K62" s="32"/>
    </row>
    <row r="63" spans="1:11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</row>
    <row r="64" spans="1:11" ht="14.4" x14ac:dyDescent="0.3">
      <c r="A64" s="23"/>
      <c r="B64" s="15"/>
      <c r="C64" s="11"/>
      <c r="D64" s="6" t="s">
        <v>103</v>
      </c>
      <c r="E64" s="42"/>
      <c r="F64" s="43"/>
      <c r="G64" s="43"/>
      <c r="H64" s="43"/>
      <c r="I64" s="43"/>
      <c r="J64" s="43"/>
      <c r="K64" s="44"/>
    </row>
    <row r="65" spans="1:11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</row>
    <row r="66" spans="1:11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</row>
    <row r="67" spans="1:11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</row>
    <row r="68" spans="1:11" ht="28.8" x14ac:dyDescent="0.3">
      <c r="A68" s="23"/>
      <c r="B68" s="15"/>
      <c r="C68" s="11"/>
      <c r="D68" s="51" t="s">
        <v>104</v>
      </c>
      <c r="E68" s="42"/>
      <c r="F68" s="43"/>
      <c r="G68" s="43"/>
      <c r="H68" s="43"/>
      <c r="I68" s="43"/>
      <c r="J68" s="43"/>
      <c r="K68" s="44"/>
    </row>
    <row r="69" spans="1:11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</row>
    <row r="70" spans="1:11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7">SUM(G63:G69)</f>
        <v>0</v>
      </c>
      <c r="H70" s="19">
        <f t="shared" ref="H70" si="28">SUM(H63:H69)</f>
        <v>0</v>
      </c>
      <c r="I70" s="19">
        <f t="shared" ref="I70" si="29">SUM(I63:I69)</f>
        <v>0</v>
      </c>
      <c r="J70" s="19">
        <f t="shared" ref="J70" si="30">SUM(J63:J69)</f>
        <v>0</v>
      </c>
      <c r="K70" s="25"/>
    </row>
    <row r="71" spans="1:11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67</v>
      </c>
      <c r="F71" s="43">
        <v>60</v>
      </c>
      <c r="G71" s="43">
        <v>0.8</v>
      </c>
      <c r="H71" s="43">
        <v>2.7</v>
      </c>
      <c r="I71" s="43">
        <v>4.5999999999999996</v>
      </c>
      <c r="J71" s="43">
        <v>45.7</v>
      </c>
      <c r="K71" s="44" t="s">
        <v>68</v>
      </c>
    </row>
    <row r="72" spans="1:11" ht="14.4" x14ac:dyDescent="0.3">
      <c r="A72" s="23"/>
      <c r="B72" s="15"/>
      <c r="C72" s="11"/>
      <c r="D72" s="7" t="s">
        <v>27</v>
      </c>
      <c r="E72" s="42" t="s">
        <v>69</v>
      </c>
      <c r="F72" s="43">
        <v>200</v>
      </c>
      <c r="G72" s="43">
        <v>4.8</v>
      </c>
      <c r="H72" s="43">
        <v>2.2000000000000002</v>
      </c>
      <c r="I72" s="43">
        <v>15.5</v>
      </c>
      <c r="J72" s="43">
        <v>100.9</v>
      </c>
      <c r="K72" s="44" t="s">
        <v>70</v>
      </c>
    </row>
    <row r="73" spans="1:11" ht="14.4" x14ac:dyDescent="0.3">
      <c r="A73" s="23"/>
      <c r="B73" s="15"/>
      <c r="C73" s="11"/>
      <c r="D73" s="7" t="s">
        <v>28</v>
      </c>
      <c r="E73" s="42" t="s">
        <v>71</v>
      </c>
      <c r="F73" s="43">
        <v>150</v>
      </c>
      <c r="G73" s="43">
        <v>15</v>
      </c>
      <c r="H73" s="43">
        <v>14.1</v>
      </c>
      <c r="I73" s="43">
        <v>12.9</v>
      </c>
      <c r="J73" s="43">
        <v>332</v>
      </c>
      <c r="K73" s="44" t="s">
        <v>72</v>
      </c>
    </row>
    <row r="74" spans="1:11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</row>
    <row r="75" spans="1:11" ht="14.4" x14ac:dyDescent="0.3">
      <c r="A75" s="23"/>
      <c r="B75" s="15"/>
      <c r="C75" s="11"/>
      <c r="D75" s="7" t="s">
        <v>30</v>
      </c>
      <c r="E75" s="42" t="s">
        <v>115</v>
      </c>
      <c r="F75" s="43">
        <v>200</v>
      </c>
      <c r="G75" s="43">
        <v>0.2</v>
      </c>
      <c r="H75" s="43">
        <v>0.1</v>
      </c>
      <c r="I75" s="43">
        <v>6.6</v>
      </c>
      <c r="J75" s="43">
        <v>27.9</v>
      </c>
      <c r="K75" s="44" t="s">
        <v>116</v>
      </c>
    </row>
    <row r="76" spans="1:11" ht="14.4" x14ac:dyDescent="0.3">
      <c r="A76" s="23"/>
      <c r="B76" s="15"/>
      <c r="C76" s="11"/>
      <c r="D76" s="7" t="s">
        <v>31</v>
      </c>
      <c r="E76" s="42" t="s">
        <v>41</v>
      </c>
      <c r="F76" s="43">
        <v>50</v>
      </c>
      <c r="G76" s="43">
        <v>3.8</v>
      </c>
      <c r="H76" s="43">
        <v>0.4</v>
      </c>
      <c r="I76" s="43">
        <v>24.6</v>
      </c>
      <c r="J76" s="43">
        <v>117.2</v>
      </c>
      <c r="K76" s="44" t="s">
        <v>42</v>
      </c>
    </row>
    <row r="77" spans="1:11" ht="14.4" x14ac:dyDescent="0.3">
      <c r="A77" s="23"/>
      <c r="B77" s="15"/>
      <c r="C77" s="11"/>
      <c r="D77" s="7" t="s">
        <v>32</v>
      </c>
      <c r="E77" s="42" t="s">
        <v>48</v>
      </c>
      <c r="F77" s="43">
        <v>48</v>
      </c>
      <c r="G77" s="43">
        <v>3.2</v>
      </c>
      <c r="H77" s="43">
        <v>0.6</v>
      </c>
      <c r="I77" s="43">
        <v>16</v>
      </c>
      <c r="J77" s="43">
        <v>82</v>
      </c>
      <c r="K77" s="44" t="s">
        <v>42</v>
      </c>
    </row>
    <row r="78" spans="1:11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</row>
    <row r="79" spans="1:11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</row>
    <row r="80" spans="1:11" ht="14.4" x14ac:dyDescent="0.3">
      <c r="A80" s="24"/>
      <c r="B80" s="17"/>
      <c r="C80" s="8"/>
      <c r="D80" s="18" t="s">
        <v>33</v>
      </c>
      <c r="E80" s="9"/>
      <c r="F80" s="19">
        <f>SUM(F71:F79)</f>
        <v>708</v>
      </c>
      <c r="G80" s="19">
        <f t="shared" ref="G80" si="31">SUM(G71:G79)</f>
        <v>27.8</v>
      </c>
      <c r="H80" s="19">
        <f t="shared" ref="H80" si="32">SUM(H71:H79)</f>
        <v>20.100000000000001</v>
      </c>
      <c r="I80" s="19">
        <f t="shared" ref="I80" si="33">SUM(I71:I79)</f>
        <v>80.2</v>
      </c>
      <c r="J80" s="19">
        <f t="shared" ref="J80" si="34">SUM(J71:J79)</f>
        <v>705.7</v>
      </c>
      <c r="K80" s="25"/>
    </row>
    <row r="81" spans="1:11" ht="15.75" customHeight="1" thickBot="1" x14ac:dyDescent="0.3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708</v>
      </c>
      <c r="G81" s="32">
        <f t="shared" ref="G81" si="35">G70+G80</f>
        <v>27.8</v>
      </c>
      <c r="H81" s="32">
        <f t="shared" ref="H81" si="36">H70+H80</f>
        <v>20.100000000000001</v>
      </c>
      <c r="I81" s="32">
        <f t="shared" ref="I81" si="37">I70+I80</f>
        <v>80.2</v>
      </c>
      <c r="J81" s="32">
        <f t="shared" ref="J81" si="38">J70+J80</f>
        <v>705.7</v>
      </c>
      <c r="K81" s="32"/>
    </row>
    <row r="82" spans="1:11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</row>
    <row r="83" spans="1:11" ht="14.4" x14ac:dyDescent="0.3">
      <c r="A83" s="23"/>
      <c r="B83" s="15"/>
      <c r="C83" s="11"/>
      <c r="D83" s="52" t="s">
        <v>107</v>
      </c>
      <c r="E83" s="42"/>
      <c r="F83" s="43"/>
      <c r="G83" s="43"/>
      <c r="H83" s="43"/>
      <c r="I83" s="43"/>
      <c r="J83" s="43"/>
      <c r="K83" s="44"/>
    </row>
    <row r="84" spans="1:11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</row>
    <row r="85" spans="1:11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</row>
    <row r="86" spans="1:11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</row>
    <row r="87" spans="1:11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</row>
    <row r="88" spans="1:11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</row>
    <row r="89" spans="1:11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9">SUM(G82:G88)</f>
        <v>0</v>
      </c>
      <c r="H89" s="19">
        <f t="shared" ref="H89" si="40">SUM(H82:H88)</f>
        <v>0</v>
      </c>
      <c r="I89" s="19">
        <f t="shared" ref="I89" si="41">SUM(I82:I88)</f>
        <v>0</v>
      </c>
      <c r="J89" s="19">
        <f t="shared" ref="J89" si="42">SUM(J82:J88)</f>
        <v>0</v>
      </c>
      <c r="K89" s="25"/>
    </row>
    <row r="90" spans="1:11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57</v>
      </c>
      <c r="F90" s="43">
        <v>60</v>
      </c>
      <c r="G90" s="43">
        <v>0.7</v>
      </c>
      <c r="H90" s="43">
        <v>5.4</v>
      </c>
      <c r="I90" s="43">
        <v>4</v>
      </c>
      <c r="J90" s="43">
        <v>67.099999999999994</v>
      </c>
      <c r="K90" s="44" t="s">
        <v>58</v>
      </c>
    </row>
    <row r="91" spans="1:11" ht="14.4" x14ac:dyDescent="0.3">
      <c r="A91" s="23"/>
      <c r="B91" s="15"/>
      <c r="C91" s="11"/>
      <c r="D91" s="7" t="s">
        <v>27</v>
      </c>
      <c r="E91" s="42" t="s">
        <v>59</v>
      </c>
      <c r="F91" s="43">
        <v>200</v>
      </c>
      <c r="G91" s="43">
        <v>7.9</v>
      </c>
      <c r="H91" s="43">
        <v>3.8</v>
      </c>
      <c r="I91" s="43">
        <v>12.4</v>
      </c>
      <c r="J91" s="43">
        <v>115.7</v>
      </c>
      <c r="K91" s="44" t="s">
        <v>60</v>
      </c>
    </row>
    <row r="92" spans="1:11" ht="14.4" x14ac:dyDescent="0.3">
      <c r="A92" s="23"/>
      <c r="B92" s="15"/>
      <c r="C92" s="11"/>
      <c r="D92" s="7" t="s">
        <v>28</v>
      </c>
      <c r="E92" s="42" t="s">
        <v>61</v>
      </c>
      <c r="F92" s="43">
        <v>100</v>
      </c>
      <c r="G92" s="43">
        <v>16.899999999999999</v>
      </c>
      <c r="H92" s="43">
        <v>6.9</v>
      </c>
      <c r="I92" s="43">
        <v>5.3</v>
      </c>
      <c r="J92" s="43">
        <v>151.6</v>
      </c>
      <c r="K92" s="44" t="s">
        <v>62</v>
      </c>
    </row>
    <row r="93" spans="1:11" ht="14.4" x14ac:dyDescent="0.3">
      <c r="A93" s="23"/>
      <c r="B93" s="15"/>
      <c r="C93" s="11"/>
      <c r="D93" s="7" t="s">
        <v>29</v>
      </c>
      <c r="E93" s="42" t="s">
        <v>63</v>
      </c>
      <c r="F93" s="43">
        <v>150</v>
      </c>
      <c r="G93" s="43">
        <v>7.1</v>
      </c>
      <c r="H93" s="43">
        <v>6.6</v>
      </c>
      <c r="I93" s="43">
        <v>43.7</v>
      </c>
      <c r="J93" s="43">
        <v>262.39999999999998</v>
      </c>
      <c r="K93" s="44" t="s">
        <v>64</v>
      </c>
    </row>
    <row r="94" spans="1:11" ht="14.4" x14ac:dyDescent="0.3">
      <c r="A94" s="23"/>
      <c r="B94" s="15"/>
      <c r="C94" s="11"/>
      <c r="D94" s="7" t="s">
        <v>30</v>
      </c>
      <c r="E94" s="42" t="s">
        <v>65</v>
      </c>
      <c r="F94" s="43">
        <v>200</v>
      </c>
      <c r="G94" s="43">
        <v>0.5</v>
      </c>
      <c r="H94" s="43">
        <v>0</v>
      </c>
      <c r="I94" s="43">
        <v>19.8</v>
      </c>
      <c r="J94" s="43">
        <v>81</v>
      </c>
      <c r="K94" s="44" t="s">
        <v>66</v>
      </c>
    </row>
    <row r="95" spans="1:11" ht="14.4" x14ac:dyDescent="0.3">
      <c r="A95" s="23"/>
      <c r="B95" s="15"/>
      <c r="C95" s="11"/>
      <c r="D95" s="7" t="s">
        <v>31</v>
      </c>
      <c r="E95" s="42" t="s">
        <v>41</v>
      </c>
      <c r="F95" s="43">
        <v>50</v>
      </c>
      <c r="G95" s="43">
        <v>3.8</v>
      </c>
      <c r="H95" s="43">
        <v>0.4</v>
      </c>
      <c r="I95" s="43">
        <v>24.6</v>
      </c>
      <c r="J95" s="43">
        <v>117.2</v>
      </c>
      <c r="K95" s="44" t="s">
        <v>42</v>
      </c>
    </row>
    <row r="96" spans="1:11" ht="14.4" x14ac:dyDescent="0.3">
      <c r="A96" s="23"/>
      <c r="B96" s="15"/>
      <c r="C96" s="11"/>
      <c r="D96" s="7" t="s">
        <v>32</v>
      </c>
      <c r="E96" s="42" t="s">
        <v>48</v>
      </c>
      <c r="F96" s="43">
        <v>48</v>
      </c>
      <c r="G96" s="43">
        <v>3.2</v>
      </c>
      <c r="H96" s="43">
        <v>0.6</v>
      </c>
      <c r="I96" s="43">
        <v>16</v>
      </c>
      <c r="J96" s="43">
        <v>82</v>
      </c>
      <c r="K96" s="44" t="s">
        <v>42</v>
      </c>
    </row>
    <row r="97" spans="1:11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</row>
    <row r="98" spans="1:11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</row>
    <row r="99" spans="1:11" ht="14.4" x14ac:dyDescent="0.3">
      <c r="A99" s="24"/>
      <c r="B99" s="17"/>
      <c r="C99" s="8"/>
      <c r="D99" s="18" t="s">
        <v>33</v>
      </c>
      <c r="E99" s="9"/>
      <c r="F99" s="19">
        <f>SUM(F90:F98)</f>
        <v>808</v>
      </c>
      <c r="G99" s="19">
        <f t="shared" ref="G99" si="43">SUM(G90:G98)</f>
        <v>40.1</v>
      </c>
      <c r="H99" s="19">
        <f t="shared" ref="H99" si="44">SUM(H90:H98)</f>
        <v>23.700000000000003</v>
      </c>
      <c r="I99" s="19">
        <f t="shared" ref="I99" si="45">SUM(I90:I98)</f>
        <v>125.80000000000001</v>
      </c>
      <c r="J99" s="19">
        <f t="shared" ref="J99" si="46">SUM(J90:J98)</f>
        <v>877</v>
      </c>
      <c r="K99" s="25"/>
    </row>
    <row r="100" spans="1:11" ht="15.75" customHeight="1" thickBot="1" x14ac:dyDescent="0.3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808</v>
      </c>
      <c r="G100" s="32">
        <f t="shared" ref="G100" si="47">G89+G99</f>
        <v>40.1</v>
      </c>
      <c r="H100" s="32">
        <f t="shared" ref="H100" si="48">H89+H99</f>
        <v>23.700000000000003</v>
      </c>
      <c r="I100" s="32">
        <f t="shared" ref="I100" si="49">I89+I99</f>
        <v>125.80000000000001</v>
      </c>
      <c r="J100" s="32">
        <f t="shared" ref="J100" si="50">J89+J99</f>
        <v>877</v>
      </c>
      <c r="K100" s="32"/>
    </row>
    <row r="101" spans="1:11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</row>
    <row r="102" spans="1:11" ht="14.4" x14ac:dyDescent="0.3">
      <c r="A102" s="23"/>
      <c r="B102" s="15"/>
      <c r="C102" s="11"/>
      <c r="D102" s="52" t="s">
        <v>105</v>
      </c>
      <c r="E102" s="42"/>
      <c r="F102" s="43"/>
      <c r="G102" s="43"/>
      <c r="H102" s="43"/>
      <c r="I102" s="43"/>
      <c r="J102" s="43"/>
      <c r="K102" s="44"/>
    </row>
    <row r="103" spans="1:11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</row>
    <row r="104" spans="1:11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</row>
    <row r="105" spans="1:11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</row>
    <row r="106" spans="1:11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</row>
    <row r="107" spans="1:11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</row>
    <row r="108" spans="1:11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1">SUM(G101:G107)</f>
        <v>0</v>
      </c>
      <c r="H108" s="19">
        <f t="shared" si="51"/>
        <v>0</v>
      </c>
      <c r="I108" s="19">
        <f t="shared" si="51"/>
        <v>0</v>
      </c>
      <c r="J108" s="19">
        <f t="shared" si="51"/>
        <v>0</v>
      </c>
      <c r="K108" s="25"/>
    </row>
    <row r="109" spans="1:11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125</v>
      </c>
      <c r="F109" s="43">
        <v>60</v>
      </c>
      <c r="G109" s="43">
        <v>2</v>
      </c>
      <c r="H109" s="43">
        <v>8.1</v>
      </c>
      <c r="I109" s="43">
        <v>8.4</v>
      </c>
      <c r="J109" s="43">
        <v>114.4</v>
      </c>
      <c r="K109" s="44" t="s">
        <v>126</v>
      </c>
    </row>
    <row r="110" spans="1:11" ht="14.4" x14ac:dyDescent="0.3">
      <c r="A110" s="23"/>
      <c r="B110" s="15"/>
      <c r="C110" s="11"/>
      <c r="D110" s="7" t="s">
        <v>27</v>
      </c>
      <c r="E110" s="42" t="s">
        <v>81</v>
      </c>
      <c r="F110" s="43">
        <v>200</v>
      </c>
      <c r="G110" s="43">
        <v>4.5999999999999996</v>
      </c>
      <c r="H110" s="43">
        <v>3.3</v>
      </c>
      <c r="I110" s="43">
        <v>11.4</v>
      </c>
      <c r="J110" s="43">
        <v>93.6</v>
      </c>
      <c r="K110" s="44" t="s">
        <v>82</v>
      </c>
    </row>
    <row r="111" spans="1:11" ht="14.4" x14ac:dyDescent="0.3">
      <c r="A111" s="23"/>
      <c r="B111" s="15"/>
      <c r="C111" s="11"/>
      <c r="D111" s="7" t="s">
        <v>28</v>
      </c>
      <c r="E111" s="42" t="s">
        <v>83</v>
      </c>
      <c r="F111" s="43">
        <v>120</v>
      </c>
      <c r="G111" s="43">
        <v>26.6</v>
      </c>
      <c r="H111" s="43">
        <v>30.7</v>
      </c>
      <c r="I111" s="43">
        <v>7.7</v>
      </c>
      <c r="J111" s="43">
        <v>413.9</v>
      </c>
      <c r="K111" s="44" t="s">
        <v>84</v>
      </c>
    </row>
    <row r="112" spans="1:11" ht="14.4" x14ac:dyDescent="0.3">
      <c r="A112" s="23"/>
      <c r="B112" s="15"/>
      <c r="C112" s="11"/>
      <c r="D112" s="7" t="s">
        <v>29</v>
      </c>
      <c r="E112" s="42" t="s">
        <v>51</v>
      </c>
      <c r="F112" s="43">
        <v>150</v>
      </c>
      <c r="G112" s="43">
        <v>4.0999999999999996</v>
      </c>
      <c r="H112" s="43">
        <v>7.1</v>
      </c>
      <c r="I112" s="43">
        <v>26.4</v>
      </c>
      <c r="J112" s="43">
        <v>185.8</v>
      </c>
      <c r="K112" s="44" t="s">
        <v>52</v>
      </c>
    </row>
    <row r="113" spans="1:11" ht="14.4" x14ac:dyDescent="0.3">
      <c r="A113" s="23"/>
      <c r="B113" s="15"/>
      <c r="C113" s="11"/>
      <c r="D113" s="7" t="s">
        <v>30</v>
      </c>
      <c r="E113" s="42" t="s">
        <v>119</v>
      </c>
      <c r="F113" s="43">
        <v>200</v>
      </c>
      <c r="G113" s="43">
        <v>4.7</v>
      </c>
      <c r="H113" s="43">
        <v>3.5</v>
      </c>
      <c r="I113" s="43">
        <v>12.5</v>
      </c>
      <c r="J113" s="43">
        <v>100.4</v>
      </c>
      <c r="K113" s="44" t="s">
        <v>120</v>
      </c>
    </row>
    <row r="114" spans="1:11" ht="14.4" x14ac:dyDescent="0.3">
      <c r="A114" s="23"/>
      <c r="B114" s="15"/>
      <c r="C114" s="11"/>
      <c r="D114" s="7" t="s">
        <v>31</v>
      </c>
      <c r="E114" s="42" t="s">
        <v>41</v>
      </c>
      <c r="F114" s="43">
        <v>50</v>
      </c>
      <c r="G114" s="43">
        <v>3.8</v>
      </c>
      <c r="H114" s="43">
        <v>0.4</v>
      </c>
      <c r="I114" s="43">
        <v>24.6</v>
      </c>
      <c r="J114" s="43">
        <v>117.2</v>
      </c>
      <c r="K114" s="44" t="s">
        <v>42</v>
      </c>
    </row>
    <row r="115" spans="1:11" ht="14.4" x14ac:dyDescent="0.3">
      <c r="A115" s="23"/>
      <c r="B115" s="15"/>
      <c r="C115" s="11"/>
      <c r="D115" s="7" t="s">
        <v>32</v>
      </c>
      <c r="E115" s="42" t="s">
        <v>48</v>
      </c>
      <c r="F115" s="43">
        <v>48</v>
      </c>
      <c r="G115" s="43">
        <v>3.2</v>
      </c>
      <c r="H115" s="43">
        <v>0.6</v>
      </c>
      <c r="I115" s="43">
        <v>16</v>
      </c>
      <c r="J115" s="43">
        <v>82</v>
      </c>
      <c r="K115" s="44" t="s">
        <v>42</v>
      </c>
    </row>
    <row r="116" spans="1:11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</row>
    <row r="117" spans="1:11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</row>
    <row r="118" spans="1:11" ht="14.4" x14ac:dyDescent="0.3">
      <c r="A118" s="24"/>
      <c r="B118" s="17"/>
      <c r="C118" s="8"/>
      <c r="D118" s="18" t="s">
        <v>33</v>
      </c>
      <c r="E118" s="9"/>
      <c r="F118" s="19">
        <f>SUM(F109:F117)</f>
        <v>828</v>
      </c>
      <c r="G118" s="19">
        <f t="shared" ref="G118:J118" si="52">SUM(G109:G117)</f>
        <v>49.000000000000007</v>
      </c>
      <c r="H118" s="19">
        <f t="shared" si="52"/>
        <v>53.699999999999996</v>
      </c>
      <c r="I118" s="19">
        <f t="shared" si="52"/>
        <v>107</v>
      </c>
      <c r="J118" s="19">
        <f t="shared" si="52"/>
        <v>1107.3</v>
      </c>
      <c r="K118" s="25"/>
    </row>
    <row r="119" spans="1:11" ht="15" thickBot="1" x14ac:dyDescent="0.3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828</v>
      </c>
      <c r="G119" s="32">
        <f t="shared" ref="G119" si="53">G108+G118</f>
        <v>49.000000000000007</v>
      </c>
      <c r="H119" s="32">
        <f t="shared" ref="H119" si="54">H108+H118</f>
        <v>53.699999999999996</v>
      </c>
      <c r="I119" s="32">
        <f t="shared" ref="I119" si="55">I108+I118</f>
        <v>107</v>
      </c>
      <c r="J119" s="32">
        <f t="shared" ref="J119" si="56">J108+J118</f>
        <v>1107.3</v>
      </c>
      <c r="K119" s="32"/>
    </row>
    <row r="120" spans="1:11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</row>
    <row r="121" spans="1:11" ht="14.4" x14ac:dyDescent="0.3">
      <c r="A121" s="14"/>
      <c r="B121" s="15"/>
      <c r="C121" s="11"/>
      <c r="D121" s="52" t="s">
        <v>106</v>
      </c>
      <c r="E121" s="42"/>
      <c r="F121" s="43"/>
      <c r="G121" s="43"/>
      <c r="H121" s="43"/>
      <c r="I121" s="43"/>
      <c r="J121" s="43"/>
      <c r="K121" s="44"/>
    </row>
    <row r="122" spans="1:11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</row>
    <row r="123" spans="1:11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</row>
    <row r="124" spans="1:11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</row>
    <row r="125" spans="1:11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</row>
    <row r="126" spans="1:11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</row>
    <row r="127" spans="1:11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7">SUM(G120:G126)</f>
        <v>0</v>
      </c>
      <c r="H127" s="19">
        <f t="shared" si="57"/>
        <v>0</v>
      </c>
      <c r="I127" s="19">
        <f t="shared" si="57"/>
        <v>0</v>
      </c>
      <c r="J127" s="19">
        <f t="shared" si="57"/>
        <v>0</v>
      </c>
      <c r="K127" s="25"/>
    </row>
    <row r="128" spans="1:11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100</v>
      </c>
      <c r="F128" s="43">
        <v>60</v>
      </c>
      <c r="G128" s="43">
        <v>0.5</v>
      </c>
      <c r="H128" s="43">
        <v>0.06</v>
      </c>
      <c r="I128" s="43">
        <v>1.5</v>
      </c>
      <c r="J128" s="43">
        <v>8.5</v>
      </c>
      <c r="K128" s="44" t="s">
        <v>101</v>
      </c>
    </row>
    <row r="129" spans="1:11" ht="14.4" x14ac:dyDescent="0.3">
      <c r="A129" s="14"/>
      <c r="B129" s="15"/>
      <c r="C129" s="11"/>
      <c r="D129" s="7" t="s">
        <v>27</v>
      </c>
      <c r="E129" s="42" t="s">
        <v>108</v>
      </c>
      <c r="F129" s="43">
        <v>200</v>
      </c>
      <c r="G129" s="43">
        <v>5.0999999999999996</v>
      </c>
      <c r="H129" s="43">
        <v>5.8</v>
      </c>
      <c r="I129" s="43">
        <v>10.8</v>
      </c>
      <c r="J129" s="43">
        <v>115.6</v>
      </c>
      <c r="K129" s="44" t="s">
        <v>91</v>
      </c>
    </row>
    <row r="130" spans="1:11" ht="14.4" x14ac:dyDescent="0.3">
      <c r="A130" s="14"/>
      <c r="B130" s="15"/>
      <c r="C130" s="11"/>
      <c r="D130" s="7" t="s">
        <v>28</v>
      </c>
      <c r="E130" s="42" t="s">
        <v>75</v>
      </c>
      <c r="F130" s="43">
        <v>90</v>
      </c>
      <c r="G130" s="43">
        <v>18.2</v>
      </c>
      <c r="H130" s="43">
        <v>17.399999999999999</v>
      </c>
      <c r="I130" s="43">
        <v>16.399999999999999</v>
      </c>
      <c r="J130" s="43">
        <v>295.2</v>
      </c>
      <c r="K130" s="44" t="s">
        <v>76</v>
      </c>
    </row>
    <row r="131" spans="1:11" ht="14.4" x14ac:dyDescent="0.3">
      <c r="A131" s="14"/>
      <c r="B131" s="15"/>
      <c r="C131" s="11"/>
      <c r="D131" s="7" t="s">
        <v>29</v>
      </c>
      <c r="E131" s="42" t="s">
        <v>77</v>
      </c>
      <c r="F131" s="43">
        <v>150</v>
      </c>
      <c r="G131" s="43">
        <v>11</v>
      </c>
      <c r="H131" s="43">
        <v>8.5</v>
      </c>
      <c r="I131" s="43">
        <v>47.9</v>
      </c>
      <c r="J131" s="43">
        <v>311.60000000000002</v>
      </c>
      <c r="K131" s="44" t="s">
        <v>78</v>
      </c>
    </row>
    <row r="132" spans="1:11" ht="14.4" x14ac:dyDescent="0.3">
      <c r="A132" s="14"/>
      <c r="B132" s="15"/>
      <c r="C132" s="11"/>
      <c r="D132" s="7" t="s">
        <v>30</v>
      </c>
      <c r="E132" s="42" t="s">
        <v>121</v>
      </c>
      <c r="F132" s="43">
        <v>200</v>
      </c>
      <c r="G132" s="43">
        <v>3.9</v>
      </c>
      <c r="H132" s="43">
        <v>2.9</v>
      </c>
      <c r="I132" s="43">
        <v>11.2</v>
      </c>
      <c r="J132" s="43">
        <v>86</v>
      </c>
      <c r="K132" s="44" t="s">
        <v>122</v>
      </c>
    </row>
    <row r="133" spans="1:11" ht="14.4" x14ac:dyDescent="0.3">
      <c r="A133" s="14"/>
      <c r="B133" s="15"/>
      <c r="C133" s="11"/>
      <c r="D133" s="7" t="s">
        <v>31</v>
      </c>
      <c r="E133" s="42" t="s">
        <v>41</v>
      </c>
      <c r="F133" s="43">
        <v>50</v>
      </c>
      <c r="G133" s="43">
        <v>3.8</v>
      </c>
      <c r="H133" s="43">
        <v>0.4</v>
      </c>
      <c r="I133" s="43">
        <v>24.6</v>
      </c>
      <c r="J133" s="43">
        <v>117.2</v>
      </c>
      <c r="K133" s="44" t="s">
        <v>42</v>
      </c>
    </row>
    <row r="134" spans="1:11" ht="14.4" x14ac:dyDescent="0.3">
      <c r="A134" s="14"/>
      <c r="B134" s="15"/>
      <c r="C134" s="11"/>
      <c r="D134" s="7" t="s">
        <v>32</v>
      </c>
      <c r="E134" s="42" t="s">
        <v>48</v>
      </c>
      <c r="F134" s="43">
        <v>48</v>
      </c>
      <c r="G134" s="43">
        <v>3.2</v>
      </c>
      <c r="H134" s="43">
        <v>0.6</v>
      </c>
      <c r="I134" s="43">
        <v>16</v>
      </c>
      <c r="J134" s="43">
        <v>82</v>
      </c>
      <c r="K134" s="44" t="s">
        <v>42</v>
      </c>
    </row>
    <row r="135" spans="1:11" ht="14.4" x14ac:dyDescent="0.3">
      <c r="A135" s="14"/>
      <c r="B135" s="15"/>
      <c r="C135" s="11"/>
      <c r="D135" s="6" t="s">
        <v>111</v>
      </c>
      <c r="E135" s="42" t="s">
        <v>114</v>
      </c>
      <c r="F135" s="43">
        <v>30</v>
      </c>
      <c r="G135" s="43">
        <v>1</v>
      </c>
      <c r="H135" s="43">
        <v>0.7</v>
      </c>
      <c r="I135" s="43">
        <v>2.7</v>
      </c>
      <c r="J135" s="43">
        <v>21.2</v>
      </c>
      <c r="K135" s="44" t="s">
        <v>113</v>
      </c>
    </row>
    <row r="136" spans="1:11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</row>
    <row r="137" spans="1:11" ht="14.4" x14ac:dyDescent="0.3">
      <c r="A137" s="16"/>
      <c r="B137" s="17"/>
      <c r="C137" s="8"/>
      <c r="D137" s="18" t="s">
        <v>33</v>
      </c>
      <c r="E137" s="9"/>
      <c r="F137" s="19">
        <f>SUM(F128:F136)</f>
        <v>828</v>
      </c>
      <c r="G137" s="19">
        <f t="shared" ref="G137:J137" si="58">SUM(G128:G136)</f>
        <v>46.699999999999996</v>
      </c>
      <c r="H137" s="19">
        <f t="shared" si="58"/>
        <v>36.36</v>
      </c>
      <c r="I137" s="19">
        <f t="shared" si="58"/>
        <v>131.1</v>
      </c>
      <c r="J137" s="19">
        <f t="shared" si="58"/>
        <v>1037.3</v>
      </c>
      <c r="K137" s="25"/>
    </row>
    <row r="138" spans="1:11" ht="15" thickBot="1" x14ac:dyDescent="0.3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828</v>
      </c>
      <c r="G138" s="32">
        <f t="shared" ref="G138" si="59">G127+G137</f>
        <v>46.699999999999996</v>
      </c>
      <c r="H138" s="32">
        <f t="shared" ref="H138" si="60">H127+H137</f>
        <v>36.36</v>
      </c>
      <c r="I138" s="32">
        <f t="shared" ref="I138" si="61">I127+I137</f>
        <v>131.1</v>
      </c>
      <c r="J138" s="32">
        <f t="shared" ref="J138" si="62">J127+J137</f>
        <v>1037.3</v>
      </c>
      <c r="K138" s="32"/>
    </row>
    <row r="139" spans="1:11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</row>
    <row r="140" spans="1:11" ht="14.4" x14ac:dyDescent="0.3">
      <c r="A140" s="23"/>
      <c r="B140" s="15"/>
      <c r="C140" s="11"/>
      <c r="D140" s="52" t="s">
        <v>103</v>
      </c>
      <c r="E140" s="42"/>
      <c r="F140" s="43"/>
      <c r="G140" s="43"/>
      <c r="H140" s="43"/>
      <c r="I140" s="43"/>
      <c r="J140" s="43"/>
      <c r="K140" s="44"/>
    </row>
    <row r="141" spans="1:11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</row>
    <row r="142" spans="1:11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</row>
    <row r="143" spans="1:11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</row>
    <row r="144" spans="1:11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</row>
    <row r="145" spans="1:11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</row>
    <row r="146" spans="1:11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3">SUM(G139:G145)</f>
        <v>0</v>
      </c>
      <c r="H146" s="19">
        <f t="shared" si="63"/>
        <v>0</v>
      </c>
      <c r="I146" s="19">
        <f t="shared" si="63"/>
        <v>0</v>
      </c>
      <c r="J146" s="19">
        <f t="shared" si="63"/>
        <v>0</v>
      </c>
      <c r="K146" s="25"/>
    </row>
    <row r="147" spans="1:11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124</v>
      </c>
      <c r="F147" s="43">
        <v>60</v>
      </c>
      <c r="G147" s="43">
        <v>2</v>
      </c>
      <c r="H147" s="43">
        <v>8.1</v>
      </c>
      <c r="I147" s="43">
        <v>8.4</v>
      </c>
      <c r="J147" s="43">
        <v>114.4</v>
      </c>
      <c r="K147" s="44">
        <v>21</v>
      </c>
    </row>
    <row r="148" spans="1:11" ht="14.4" x14ac:dyDescent="0.3">
      <c r="A148" s="23"/>
      <c r="B148" s="15"/>
      <c r="C148" s="11"/>
      <c r="D148" s="7" t="s">
        <v>27</v>
      </c>
      <c r="E148" s="42" t="s">
        <v>85</v>
      </c>
      <c r="F148" s="43">
        <v>200</v>
      </c>
      <c r="G148" s="43">
        <v>4.5999999999999996</v>
      </c>
      <c r="H148" s="43">
        <v>5.7</v>
      </c>
      <c r="I148" s="43">
        <v>11.6</v>
      </c>
      <c r="J148" s="43">
        <v>116.1</v>
      </c>
      <c r="K148" s="44" t="s">
        <v>86</v>
      </c>
    </row>
    <row r="149" spans="1:11" ht="14.4" x14ac:dyDescent="0.3">
      <c r="A149" s="23"/>
      <c r="B149" s="15"/>
      <c r="C149" s="11"/>
      <c r="D149" s="7" t="s">
        <v>28</v>
      </c>
      <c r="E149" s="42" t="s">
        <v>87</v>
      </c>
      <c r="F149" s="43">
        <v>150</v>
      </c>
      <c r="G149" s="43">
        <v>27.3</v>
      </c>
      <c r="H149" s="43">
        <v>8.1</v>
      </c>
      <c r="I149" s="43">
        <v>33.200000000000003</v>
      </c>
      <c r="J149" s="43">
        <v>314.60000000000002</v>
      </c>
      <c r="K149" s="44" t="s">
        <v>88</v>
      </c>
    </row>
    <row r="150" spans="1:11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</row>
    <row r="151" spans="1:11" ht="14.4" x14ac:dyDescent="0.3">
      <c r="A151" s="23"/>
      <c r="B151" s="15"/>
      <c r="C151" s="11"/>
      <c r="D151" s="7" t="s">
        <v>30</v>
      </c>
      <c r="E151" s="42" t="s">
        <v>89</v>
      </c>
      <c r="F151" s="43">
        <v>200</v>
      </c>
      <c r="G151" s="43">
        <v>0.5</v>
      </c>
      <c r="H151" s="43">
        <v>0.2</v>
      </c>
      <c r="I151" s="43">
        <v>19.399999999999999</v>
      </c>
      <c r="J151" s="43">
        <v>81.3</v>
      </c>
      <c r="K151" s="44" t="s">
        <v>90</v>
      </c>
    </row>
    <row r="152" spans="1:11" ht="14.4" x14ac:dyDescent="0.3">
      <c r="A152" s="23"/>
      <c r="B152" s="15"/>
      <c r="C152" s="11"/>
      <c r="D152" s="7" t="s">
        <v>31</v>
      </c>
      <c r="E152" s="42" t="s">
        <v>41</v>
      </c>
      <c r="F152" s="43">
        <v>50</v>
      </c>
      <c r="G152" s="43">
        <v>3.8</v>
      </c>
      <c r="H152" s="43">
        <v>0.4</v>
      </c>
      <c r="I152" s="43">
        <v>24.6</v>
      </c>
      <c r="J152" s="43">
        <v>117.2</v>
      </c>
      <c r="K152" s="44" t="s">
        <v>42</v>
      </c>
    </row>
    <row r="153" spans="1:11" ht="14.4" x14ac:dyDescent="0.3">
      <c r="A153" s="23"/>
      <c r="B153" s="15"/>
      <c r="C153" s="11"/>
      <c r="D153" s="7" t="s">
        <v>32</v>
      </c>
      <c r="E153" s="42" t="s">
        <v>48</v>
      </c>
      <c r="F153" s="43">
        <v>48</v>
      </c>
      <c r="G153" s="43">
        <v>3.2</v>
      </c>
      <c r="H153" s="43">
        <v>0.6</v>
      </c>
      <c r="I153" s="43">
        <v>16</v>
      </c>
      <c r="J153" s="43">
        <v>82</v>
      </c>
      <c r="K153" s="44" t="s">
        <v>42</v>
      </c>
    </row>
    <row r="154" spans="1:11" ht="14.4" x14ac:dyDescent="0.3">
      <c r="A154" s="23"/>
      <c r="B154" s="15"/>
      <c r="C154" s="11"/>
      <c r="D154" s="6" t="s">
        <v>111</v>
      </c>
      <c r="E154" s="42"/>
      <c r="F154" s="43"/>
      <c r="G154" s="43"/>
      <c r="H154" s="43"/>
      <c r="I154" s="43"/>
      <c r="J154" s="43"/>
      <c r="K154" s="44"/>
    </row>
    <row r="155" spans="1:11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</row>
    <row r="156" spans="1:11" ht="14.4" x14ac:dyDescent="0.3">
      <c r="A156" s="24"/>
      <c r="B156" s="17"/>
      <c r="C156" s="8"/>
      <c r="D156" s="18" t="s">
        <v>33</v>
      </c>
      <c r="E156" s="9"/>
      <c r="F156" s="19">
        <f>SUM(F147:F155)</f>
        <v>708</v>
      </c>
      <c r="G156" s="19">
        <f t="shared" ref="G156:J156" si="64">SUM(G147:G155)</f>
        <v>41.4</v>
      </c>
      <c r="H156" s="19">
        <f t="shared" si="64"/>
        <v>23.099999999999998</v>
      </c>
      <c r="I156" s="19">
        <f t="shared" si="64"/>
        <v>113.19999999999999</v>
      </c>
      <c r="J156" s="19">
        <f t="shared" si="64"/>
        <v>825.6</v>
      </c>
      <c r="K156" s="25"/>
    </row>
    <row r="157" spans="1:11" ht="15" thickBot="1" x14ac:dyDescent="0.3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708</v>
      </c>
      <c r="G157" s="32">
        <f t="shared" ref="G157" si="65">G146+G156</f>
        <v>41.4</v>
      </c>
      <c r="H157" s="32">
        <f t="shared" ref="H157" si="66">H146+H156</f>
        <v>23.099999999999998</v>
      </c>
      <c r="I157" s="32">
        <f t="shared" ref="I157" si="67">I146+I156</f>
        <v>113.19999999999999</v>
      </c>
      <c r="J157" s="32">
        <f t="shared" ref="J157" si="68">J146+J156</f>
        <v>825.6</v>
      </c>
      <c r="K157" s="32"/>
    </row>
    <row r="158" spans="1:11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</row>
    <row r="159" spans="1:11" ht="14.4" x14ac:dyDescent="0.3">
      <c r="A159" s="23"/>
      <c r="B159" s="15"/>
      <c r="C159" s="11"/>
      <c r="D159" s="52" t="s">
        <v>103</v>
      </c>
      <c r="E159" s="42"/>
      <c r="F159" s="43"/>
      <c r="G159" s="43"/>
      <c r="H159" s="43"/>
      <c r="I159" s="43"/>
      <c r="J159" s="43"/>
      <c r="K159" s="44"/>
    </row>
    <row r="160" spans="1:11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</row>
    <row r="161" spans="1:11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</row>
    <row r="162" spans="1:11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</row>
    <row r="163" spans="1:11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</row>
    <row r="164" spans="1:11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</row>
    <row r="165" spans="1:11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69">SUM(G158:G164)</f>
        <v>0</v>
      </c>
      <c r="H165" s="19">
        <f t="shared" si="69"/>
        <v>0</v>
      </c>
      <c r="I165" s="19">
        <f t="shared" si="69"/>
        <v>0</v>
      </c>
      <c r="J165" s="19">
        <f t="shared" si="69"/>
        <v>0</v>
      </c>
      <c r="K165" s="25"/>
    </row>
    <row r="166" spans="1:11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123</v>
      </c>
      <c r="F166" s="43">
        <v>60</v>
      </c>
      <c r="G166" s="43">
        <v>0.9</v>
      </c>
      <c r="H166" s="43">
        <v>3.3</v>
      </c>
      <c r="I166" s="43">
        <v>7.8</v>
      </c>
      <c r="J166" s="43">
        <v>63.7</v>
      </c>
      <c r="K166" s="44">
        <v>21</v>
      </c>
    </row>
    <row r="167" spans="1:11" ht="14.4" x14ac:dyDescent="0.3">
      <c r="A167" s="23"/>
      <c r="B167" s="15"/>
      <c r="C167" s="11"/>
      <c r="D167" s="7" t="s">
        <v>27</v>
      </c>
      <c r="E167" s="42" t="s">
        <v>73</v>
      </c>
      <c r="F167" s="43">
        <v>200</v>
      </c>
      <c r="G167" s="43">
        <v>4.7</v>
      </c>
      <c r="H167" s="43">
        <v>5.7</v>
      </c>
      <c r="I167" s="43">
        <v>9.3000000000000007</v>
      </c>
      <c r="J167" s="43">
        <v>97.9</v>
      </c>
      <c r="K167" s="44" t="s">
        <v>74</v>
      </c>
    </row>
    <row r="168" spans="1:11" ht="14.4" x14ac:dyDescent="0.3">
      <c r="A168" s="23"/>
      <c r="B168" s="15"/>
      <c r="C168" s="11"/>
      <c r="D168" s="7" t="s">
        <v>28</v>
      </c>
      <c r="E168" s="42" t="s">
        <v>94</v>
      </c>
      <c r="F168" s="43">
        <v>100</v>
      </c>
      <c r="G168" s="43">
        <v>16.7</v>
      </c>
      <c r="H168" s="43">
        <v>15.9</v>
      </c>
      <c r="I168" s="43">
        <v>6.7</v>
      </c>
      <c r="J168" s="43">
        <v>236.5</v>
      </c>
      <c r="K168" s="44" t="s">
        <v>95</v>
      </c>
    </row>
    <row r="169" spans="1:11" ht="14.4" x14ac:dyDescent="0.3">
      <c r="A169" s="23"/>
      <c r="B169" s="15"/>
      <c r="C169" s="11"/>
      <c r="D169" s="7" t="s">
        <v>29</v>
      </c>
      <c r="E169" s="42" t="s">
        <v>51</v>
      </c>
      <c r="F169" s="43">
        <v>150</v>
      </c>
      <c r="G169" s="43">
        <v>4.0999999999999996</v>
      </c>
      <c r="H169" s="43">
        <v>7.1</v>
      </c>
      <c r="I169" s="43">
        <v>26.4</v>
      </c>
      <c r="J169" s="43">
        <v>185.8</v>
      </c>
      <c r="K169" s="44" t="s">
        <v>52</v>
      </c>
    </row>
    <row r="170" spans="1:11" ht="14.4" x14ac:dyDescent="0.3">
      <c r="A170" s="23"/>
      <c r="B170" s="15"/>
      <c r="C170" s="11"/>
      <c r="D170" s="7" t="s">
        <v>30</v>
      </c>
      <c r="E170" s="42" t="s">
        <v>117</v>
      </c>
      <c r="F170" s="43">
        <v>200</v>
      </c>
      <c r="G170" s="43">
        <v>0.2</v>
      </c>
      <c r="H170" s="43">
        <v>0</v>
      </c>
      <c r="I170" s="43">
        <v>6.4</v>
      </c>
      <c r="J170" s="43">
        <v>26.8</v>
      </c>
      <c r="K170" s="44" t="s">
        <v>118</v>
      </c>
    </row>
    <row r="171" spans="1:11" ht="14.4" x14ac:dyDescent="0.3">
      <c r="A171" s="23"/>
      <c r="B171" s="15"/>
      <c r="C171" s="11"/>
      <c r="D171" s="7" t="s">
        <v>31</v>
      </c>
      <c r="E171" s="42" t="s">
        <v>41</v>
      </c>
      <c r="F171" s="43">
        <v>50</v>
      </c>
      <c r="G171" s="43">
        <v>3.8</v>
      </c>
      <c r="H171" s="43">
        <v>0.4</v>
      </c>
      <c r="I171" s="43">
        <v>24.6</v>
      </c>
      <c r="J171" s="43">
        <v>117.2</v>
      </c>
      <c r="K171" s="44" t="s">
        <v>42</v>
      </c>
    </row>
    <row r="172" spans="1:11" ht="14.4" x14ac:dyDescent="0.3">
      <c r="A172" s="23"/>
      <c r="B172" s="15"/>
      <c r="C172" s="11"/>
      <c r="D172" s="7" t="s">
        <v>32</v>
      </c>
      <c r="E172" s="42" t="s">
        <v>48</v>
      </c>
      <c r="F172" s="43">
        <v>48</v>
      </c>
      <c r="G172" s="43">
        <v>3.2</v>
      </c>
      <c r="H172" s="43">
        <v>0.6</v>
      </c>
      <c r="I172" s="43">
        <v>16</v>
      </c>
      <c r="J172" s="43">
        <v>82</v>
      </c>
      <c r="K172" s="44" t="s">
        <v>42</v>
      </c>
    </row>
    <row r="173" spans="1:11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</row>
    <row r="174" spans="1:11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</row>
    <row r="175" spans="1:11" ht="14.4" x14ac:dyDescent="0.3">
      <c r="A175" s="24"/>
      <c r="B175" s="17"/>
      <c r="C175" s="8"/>
      <c r="D175" s="18" t="s">
        <v>33</v>
      </c>
      <c r="E175" s="9"/>
      <c r="F175" s="19">
        <f>SUM(F166:F174)</f>
        <v>808</v>
      </c>
      <c r="G175" s="19">
        <f t="shared" ref="G175:J175" si="70">SUM(G166:G174)</f>
        <v>33.6</v>
      </c>
      <c r="H175" s="19">
        <f t="shared" si="70"/>
        <v>33</v>
      </c>
      <c r="I175" s="19">
        <f t="shared" si="70"/>
        <v>97.2</v>
      </c>
      <c r="J175" s="19">
        <f t="shared" si="70"/>
        <v>809.90000000000009</v>
      </c>
      <c r="K175" s="25"/>
    </row>
    <row r="176" spans="1:11" ht="15" thickBot="1" x14ac:dyDescent="0.3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808</v>
      </c>
      <c r="G176" s="32">
        <f t="shared" ref="G176" si="71">G165+G175</f>
        <v>33.6</v>
      </c>
      <c r="H176" s="32">
        <f t="shared" ref="H176" si="72">H165+H175</f>
        <v>33</v>
      </c>
      <c r="I176" s="32">
        <f t="shared" ref="I176" si="73">I165+I175</f>
        <v>97.2</v>
      </c>
      <c r="J176" s="32">
        <f t="shared" ref="J176" si="74">J165+J175</f>
        <v>809.90000000000009</v>
      </c>
      <c r="K176" s="32"/>
    </row>
    <row r="177" spans="1:11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</row>
    <row r="178" spans="1:11" ht="14.4" x14ac:dyDescent="0.3">
      <c r="A178" s="23"/>
      <c r="B178" s="15"/>
      <c r="C178" s="11"/>
      <c r="D178" s="52" t="s">
        <v>104</v>
      </c>
      <c r="E178" s="42"/>
      <c r="F178" s="43"/>
      <c r="G178" s="43"/>
      <c r="H178" s="43"/>
      <c r="I178" s="43"/>
      <c r="J178" s="43"/>
      <c r="K178" s="44"/>
    </row>
    <row r="179" spans="1:11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</row>
    <row r="180" spans="1:11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</row>
    <row r="181" spans="1:11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</row>
    <row r="182" spans="1:11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</row>
    <row r="183" spans="1:11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</row>
    <row r="184" spans="1:11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75">SUM(G177:G183)</f>
        <v>0</v>
      </c>
      <c r="H184" s="19">
        <f t="shared" si="75"/>
        <v>0</v>
      </c>
      <c r="I184" s="19">
        <f t="shared" si="75"/>
        <v>0</v>
      </c>
      <c r="J184" s="19">
        <f t="shared" si="75"/>
        <v>0</v>
      </c>
      <c r="K184" s="25"/>
    </row>
    <row r="185" spans="1:11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96</v>
      </c>
      <c r="F185" s="43">
        <v>80</v>
      </c>
      <c r="G185" s="43">
        <v>2.2000000000000002</v>
      </c>
      <c r="H185" s="43">
        <v>5.7</v>
      </c>
      <c r="I185" s="43">
        <v>8.3000000000000007</v>
      </c>
      <c r="J185" s="43">
        <v>93.8</v>
      </c>
      <c r="K185" s="44" t="s">
        <v>97</v>
      </c>
    </row>
    <row r="186" spans="1:11" ht="14.4" x14ac:dyDescent="0.3">
      <c r="A186" s="23"/>
      <c r="B186" s="15"/>
      <c r="C186" s="11"/>
      <c r="D186" s="7" t="s">
        <v>27</v>
      </c>
      <c r="E186" s="42" t="s">
        <v>59</v>
      </c>
      <c r="F186" s="43">
        <v>200</v>
      </c>
      <c r="G186" s="43">
        <v>7.9</v>
      </c>
      <c r="H186" s="43">
        <v>3.8</v>
      </c>
      <c r="I186" s="43">
        <v>12.4</v>
      </c>
      <c r="J186" s="43">
        <v>115.7</v>
      </c>
      <c r="K186" s="44" t="s">
        <v>60</v>
      </c>
    </row>
    <row r="187" spans="1:11" ht="14.4" x14ac:dyDescent="0.3">
      <c r="A187" s="23"/>
      <c r="B187" s="15"/>
      <c r="C187" s="11"/>
      <c r="D187" s="7" t="s">
        <v>28</v>
      </c>
      <c r="E187" s="42" t="s">
        <v>98</v>
      </c>
      <c r="F187" s="43">
        <v>100</v>
      </c>
      <c r="G187" s="43">
        <v>18.2</v>
      </c>
      <c r="H187" s="43">
        <v>17.399999999999999</v>
      </c>
      <c r="I187" s="43">
        <v>16.399999999999999</v>
      </c>
      <c r="J187" s="43">
        <v>295.2</v>
      </c>
      <c r="K187" s="44" t="s">
        <v>99</v>
      </c>
    </row>
    <row r="188" spans="1:11" ht="14.4" x14ac:dyDescent="0.3">
      <c r="A188" s="23"/>
      <c r="B188" s="15"/>
      <c r="C188" s="11"/>
      <c r="D188" s="7" t="s">
        <v>29</v>
      </c>
      <c r="E188" s="42" t="s">
        <v>63</v>
      </c>
      <c r="F188" s="43">
        <v>150</v>
      </c>
      <c r="G188" s="43">
        <v>7.1</v>
      </c>
      <c r="H188" s="43">
        <v>6.6</v>
      </c>
      <c r="I188" s="43">
        <v>43.7</v>
      </c>
      <c r="J188" s="43">
        <v>262.39999999999998</v>
      </c>
      <c r="K188" s="44" t="s">
        <v>64</v>
      </c>
    </row>
    <row r="189" spans="1:11" ht="14.4" x14ac:dyDescent="0.3">
      <c r="A189" s="23"/>
      <c r="B189" s="15"/>
      <c r="C189" s="11"/>
      <c r="D189" s="7" t="s">
        <v>30</v>
      </c>
      <c r="E189" s="42" t="s">
        <v>53</v>
      </c>
      <c r="F189" s="43">
        <v>200</v>
      </c>
      <c r="G189" s="43">
        <v>1</v>
      </c>
      <c r="H189" s="43">
        <v>0.1</v>
      </c>
      <c r="I189" s="43">
        <v>15.6</v>
      </c>
      <c r="J189" s="43">
        <v>66.900000000000006</v>
      </c>
      <c r="K189" s="44" t="s">
        <v>54</v>
      </c>
    </row>
    <row r="190" spans="1:11" ht="14.4" x14ac:dyDescent="0.3">
      <c r="A190" s="23"/>
      <c r="B190" s="15"/>
      <c r="C190" s="11"/>
      <c r="D190" s="7" t="s">
        <v>31</v>
      </c>
      <c r="E190" s="42" t="s">
        <v>41</v>
      </c>
      <c r="F190" s="43">
        <v>50</v>
      </c>
      <c r="G190" s="43">
        <v>3.8</v>
      </c>
      <c r="H190" s="43">
        <v>0.4</v>
      </c>
      <c r="I190" s="43">
        <v>24.6</v>
      </c>
      <c r="J190" s="43">
        <v>117.2</v>
      </c>
      <c r="K190" s="44" t="s">
        <v>42</v>
      </c>
    </row>
    <row r="191" spans="1:11" ht="14.4" x14ac:dyDescent="0.3">
      <c r="A191" s="23"/>
      <c r="B191" s="15"/>
      <c r="C191" s="11"/>
      <c r="D191" s="7" t="s">
        <v>32</v>
      </c>
      <c r="E191" s="42" t="s">
        <v>48</v>
      </c>
      <c r="F191" s="43">
        <v>48</v>
      </c>
      <c r="G191" s="43">
        <v>3.2</v>
      </c>
      <c r="H191" s="43">
        <v>0.6</v>
      </c>
      <c r="I191" s="43">
        <v>16</v>
      </c>
      <c r="J191" s="43">
        <v>82</v>
      </c>
      <c r="K191" s="44" t="s">
        <v>42</v>
      </c>
    </row>
    <row r="192" spans="1:11" ht="14.4" x14ac:dyDescent="0.3">
      <c r="A192" s="23"/>
      <c r="B192" s="15"/>
      <c r="C192" s="11"/>
      <c r="D192" s="6" t="s">
        <v>111</v>
      </c>
      <c r="E192" s="42" t="s">
        <v>114</v>
      </c>
      <c r="F192" s="43">
        <v>30</v>
      </c>
      <c r="G192" s="43">
        <v>1</v>
      </c>
      <c r="H192" s="43">
        <v>0.7</v>
      </c>
      <c r="I192" s="43">
        <v>2.7</v>
      </c>
      <c r="J192" s="43">
        <v>21.2</v>
      </c>
      <c r="K192" s="44" t="s">
        <v>113</v>
      </c>
    </row>
    <row r="193" spans="1:11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</row>
    <row r="194" spans="1:11" ht="14.4" x14ac:dyDescent="0.3">
      <c r="A194" s="24"/>
      <c r="B194" s="17"/>
      <c r="C194" s="8"/>
      <c r="D194" s="18" t="s">
        <v>33</v>
      </c>
      <c r="E194" s="9"/>
      <c r="F194" s="19">
        <f>SUM(F185:F193)</f>
        <v>858</v>
      </c>
      <c r="G194" s="19">
        <f t="shared" ref="G194:J194" si="76">SUM(G185:G193)</f>
        <v>44.4</v>
      </c>
      <c r="H194" s="19">
        <f t="shared" si="76"/>
        <v>35.300000000000004</v>
      </c>
      <c r="I194" s="19">
        <f t="shared" si="76"/>
        <v>139.69999999999999</v>
      </c>
      <c r="J194" s="19">
        <f t="shared" si="76"/>
        <v>1054.3999999999999</v>
      </c>
      <c r="K194" s="25"/>
    </row>
    <row r="195" spans="1:11" ht="15" thickBot="1" x14ac:dyDescent="0.3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858</v>
      </c>
      <c r="G195" s="32">
        <f t="shared" ref="G195" si="77">G184+G194</f>
        <v>44.4</v>
      </c>
      <c r="H195" s="32">
        <f t="shared" ref="H195" si="78">H184+H194</f>
        <v>35.300000000000004</v>
      </c>
      <c r="I195" s="32">
        <f t="shared" ref="I195" si="79">I184+I194</f>
        <v>139.69999999999999</v>
      </c>
      <c r="J195" s="32">
        <f t="shared" ref="J195" si="80">J184+J194</f>
        <v>1054.3999999999999</v>
      </c>
      <c r="K195" s="32"/>
    </row>
    <row r="196" spans="1:11" ht="13.8" thickBot="1" x14ac:dyDescent="0.3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792</v>
      </c>
      <c r="G196" s="34">
        <f t="shared" ref="G196:J196" si="81">(G24+G43+G62+G81+G100+G119+G138+G157+G176+G195)/(IF(G24=0,0,1)+IF(G43=0,0,1)+IF(G62=0,0,1)+IF(G81=0,0,1)+IF(G100=0,0,1)+IF(G119=0,0,1)+IF(G138=0,0,1)+IF(G157=0,0,1)+IF(G176=0,0,1)+IF(G195=0,0,1))</f>
        <v>45.36</v>
      </c>
      <c r="H196" s="34">
        <f t="shared" si="81"/>
        <v>30.832000000000001</v>
      </c>
      <c r="I196" s="34">
        <f t="shared" si="81"/>
        <v>109.03000000000002</v>
      </c>
      <c r="J196" s="34">
        <f t="shared" si="81"/>
        <v>876.99000000000012</v>
      </c>
      <c r="K196" s="34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2002-05-01T14:31:34Z</cp:lastPrinted>
  <dcterms:created xsi:type="dcterms:W3CDTF">2022-05-16T14:23:56Z</dcterms:created>
  <dcterms:modified xsi:type="dcterms:W3CDTF">2026-01-21T04:12:04Z</dcterms:modified>
</cp:coreProperties>
</file>